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V:\DEPT_ESTADISTICA\COMERCIO_EXTERIOR\PUBLICACIONES\PUBLICACIONES\ZONALIBRE\7.Anuario2024(R)\"/>
    </mc:Choice>
  </mc:AlternateContent>
  <bookViews>
    <workbookView xWindow="0" yWindow="0" windowWidth="28800" windowHeight="11835"/>
  </bookViews>
  <sheets>
    <sheet name="CUADRO 4" sheetId="3" r:id="rId1"/>
  </sheets>
  <definedNames>
    <definedName name="_xlnm.Print_Area" localSheetId="0">'CUADRO 4'!$A$1:$E$151</definedName>
    <definedName name="_xlnm.Print_Titles" localSheetId="0">'CUADRO 4'!$1:$8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3" i="3" l="1"/>
  <c r="D143" i="3"/>
  <c r="E143" i="3"/>
  <c r="B143" i="3"/>
  <c r="C140" i="3"/>
  <c r="D140" i="3"/>
  <c r="E140" i="3"/>
  <c r="B140" i="3"/>
  <c r="C126" i="3"/>
  <c r="D126" i="3"/>
  <c r="E126" i="3"/>
  <c r="B126" i="3"/>
  <c r="C124" i="3"/>
  <c r="B124" i="3"/>
  <c r="C95" i="3"/>
  <c r="D95" i="3"/>
  <c r="E95" i="3"/>
  <c r="B95" i="3"/>
  <c r="C63" i="3"/>
  <c r="D63" i="3"/>
  <c r="E63" i="3"/>
  <c r="B63" i="3"/>
  <c r="C49" i="3"/>
  <c r="D49" i="3"/>
  <c r="E49" i="3"/>
  <c r="B49" i="3"/>
  <c r="B16" i="3"/>
  <c r="C16" i="3"/>
  <c r="D16" i="3"/>
  <c r="E16" i="3"/>
  <c r="C11" i="3"/>
  <c r="D11" i="3"/>
  <c r="E11" i="3"/>
  <c r="B11" i="3"/>
  <c r="B10" i="3" l="1"/>
  <c r="E10" i="3" l="1"/>
  <c r="D10" i="3"/>
  <c r="C10" i="3"/>
</calcChain>
</file>

<file path=xl/sharedStrings.xml><?xml version="1.0" encoding="utf-8"?>
<sst xmlns="http://schemas.openxmlformats.org/spreadsheetml/2006/main" count="245" uniqueCount="161">
  <si>
    <t>DESCRIP_PAIS</t>
  </si>
  <si>
    <t>PESO_BRUTO</t>
  </si>
  <si>
    <t>CIF</t>
  </si>
  <si>
    <t>PESO_BRUTO_S</t>
  </si>
  <si>
    <t>FOB_S</t>
  </si>
  <si>
    <t xml:space="preserve">América del Norte </t>
  </si>
  <si>
    <t xml:space="preserve">América Central y las Indias Occidentales </t>
  </si>
  <si>
    <t xml:space="preserve">América del Sur </t>
  </si>
  <si>
    <t xml:space="preserve">Europa </t>
  </si>
  <si>
    <t xml:space="preserve">Asia </t>
  </si>
  <si>
    <t xml:space="preserve">Eurasia </t>
  </si>
  <si>
    <t xml:space="preserve">África </t>
  </si>
  <si>
    <t xml:space="preserve">Oceanía </t>
  </si>
  <si>
    <t>Grupo continental y país</t>
  </si>
  <si>
    <t>Zona Libre de Colón</t>
  </si>
  <si>
    <t>Importación</t>
  </si>
  <si>
    <t>Reexportación</t>
  </si>
  <si>
    <t>Peso bruto</t>
  </si>
  <si>
    <t xml:space="preserve">Valor CIF </t>
  </si>
  <si>
    <t>Valor FOB</t>
  </si>
  <si>
    <t>kilos)</t>
  </si>
  <si>
    <t>balboas)</t>
  </si>
  <si>
    <t xml:space="preserve">  Bermudas</t>
  </si>
  <si>
    <t xml:space="preserve">  Canadá</t>
  </si>
  <si>
    <t xml:space="preserve">  Estados Unidos de América</t>
  </si>
  <si>
    <t xml:space="preserve">  México</t>
  </si>
  <si>
    <t xml:space="preserve">  Almacenes de Depósito (Panamá)</t>
  </si>
  <si>
    <t xml:space="preserve">  Almacenes de Ventas a Turistas (Panamá)</t>
  </si>
  <si>
    <t xml:space="preserve">  Antigua y Barbuda</t>
  </si>
  <si>
    <t xml:space="preserve">  Aruba</t>
  </si>
  <si>
    <t xml:space="preserve">  Bahamas</t>
  </si>
  <si>
    <t xml:space="preserve">  Barbados</t>
  </si>
  <si>
    <t xml:space="preserve">  Belice</t>
  </si>
  <si>
    <t xml:space="preserve">  Bonaire</t>
  </si>
  <si>
    <t xml:space="preserve">  Costa Rica</t>
  </si>
  <si>
    <t xml:space="preserve">  Cuba</t>
  </si>
  <si>
    <t xml:space="preserve">  Curazao</t>
  </si>
  <si>
    <t xml:space="preserve">  Dominica</t>
  </si>
  <si>
    <t xml:space="preserve">  El Salvador</t>
  </si>
  <si>
    <t xml:space="preserve">  Granada</t>
  </si>
  <si>
    <t xml:space="preserve">  Guadalupe y Dependencias</t>
  </si>
  <si>
    <t xml:space="preserve">  Guatemala</t>
  </si>
  <si>
    <t xml:space="preserve">  Haití</t>
  </si>
  <si>
    <t xml:space="preserve">  Honduras</t>
  </si>
  <si>
    <t xml:space="preserve">  Islas Vírgenes (Norteamericanas)</t>
  </si>
  <si>
    <t xml:space="preserve">  Jamaica</t>
  </si>
  <si>
    <t xml:space="preserve">  Martinica</t>
  </si>
  <si>
    <t xml:space="preserve">  Nicaragua</t>
  </si>
  <si>
    <t xml:space="preserve">  Otras de las Indias Occidentales Británicas</t>
  </si>
  <si>
    <t xml:space="preserve">  Panamá</t>
  </si>
  <si>
    <t xml:space="preserve">  Puerto Rico</t>
  </si>
  <si>
    <t xml:space="preserve">  República Dominicana</t>
  </si>
  <si>
    <t xml:space="preserve">  San Cristóbal y Nieves</t>
  </si>
  <si>
    <t xml:space="preserve">  San Martín (Parte Sur)</t>
  </si>
  <si>
    <t xml:space="preserve">  San Vicente y Las Granadinas</t>
  </si>
  <si>
    <t xml:space="preserve">  Santa Lucía</t>
  </si>
  <si>
    <t xml:space="preserve">  Trinidad y Tobago</t>
  </si>
  <si>
    <t xml:space="preserve">  Zonas Francas (Panamá)</t>
  </si>
  <si>
    <t xml:space="preserve">  Argentina</t>
  </si>
  <si>
    <t xml:space="preserve">  Bolivia</t>
  </si>
  <si>
    <t xml:space="preserve">  Brasil</t>
  </si>
  <si>
    <t xml:space="preserve">  Chile</t>
  </si>
  <si>
    <t xml:space="preserve">  Colombia</t>
  </si>
  <si>
    <t xml:space="preserve">  Ecuador</t>
  </si>
  <si>
    <t xml:space="preserve">  Guayana Francesa</t>
  </si>
  <si>
    <t xml:space="preserve">  Guyana</t>
  </si>
  <si>
    <t xml:space="preserve">  Paraguay</t>
  </si>
  <si>
    <t xml:space="preserve">  Perú</t>
  </si>
  <si>
    <t xml:space="preserve">  Uruguay</t>
  </si>
  <si>
    <t xml:space="preserve">  Venezuela</t>
  </si>
  <si>
    <t xml:space="preserve">  Alemania</t>
  </si>
  <si>
    <t xml:space="preserve">  Austria</t>
  </si>
  <si>
    <t xml:space="preserve">  Bulgaria</t>
  </si>
  <si>
    <t xml:space="preserve">  Bélgica</t>
  </si>
  <si>
    <t xml:space="preserve">  Croacia</t>
  </si>
  <si>
    <t xml:space="preserve">  Dinamarca</t>
  </si>
  <si>
    <t xml:space="preserve">  Eslovaquia</t>
  </si>
  <si>
    <t xml:space="preserve">  Eslovenia</t>
  </si>
  <si>
    <t xml:space="preserve">  España</t>
  </si>
  <si>
    <t xml:space="preserve">  Estonia</t>
  </si>
  <si>
    <t xml:space="preserve">  Finlandia</t>
  </si>
  <si>
    <t xml:space="preserve">  Francia</t>
  </si>
  <si>
    <t xml:space="preserve">  Grecia</t>
  </si>
  <si>
    <t xml:space="preserve">  Hungría</t>
  </si>
  <si>
    <t xml:space="preserve">  Irlanda (Eire)</t>
  </si>
  <si>
    <t xml:space="preserve">  Italia</t>
  </si>
  <si>
    <t xml:space="preserve">  Letonia</t>
  </si>
  <si>
    <t xml:space="preserve">  Lituania</t>
  </si>
  <si>
    <t xml:space="preserve">  Noruega</t>
  </si>
  <si>
    <t xml:space="preserve">  Países Bajos</t>
  </si>
  <si>
    <t xml:space="preserve">  Polonia</t>
  </si>
  <si>
    <t xml:space="preserve">  Portugal</t>
  </si>
  <si>
    <t xml:space="preserve">  Reino Unido</t>
  </si>
  <si>
    <t xml:space="preserve">  Rumania</t>
  </si>
  <si>
    <t xml:space="preserve">  Suecia</t>
  </si>
  <si>
    <t xml:space="preserve">  Suiza</t>
  </si>
  <si>
    <t xml:space="preserve">  Arabia Saudita</t>
  </si>
  <si>
    <t xml:space="preserve">  Bangladesh</t>
  </si>
  <si>
    <t xml:space="preserve">  Camboya</t>
  </si>
  <si>
    <t xml:space="preserve">  China (Continental)</t>
  </si>
  <si>
    <t xml:space="preserve">  China-Taiwán (Formosa)</t>
  </si>
  <si>
    <t xml:space="preserve">  Corea del Sur</t>
  </si>
  <si>
    <t xml:space="preserve">  Emiratos Árabes Unidos</t>
  </si>
  <si>
    <t xml:space="preserve">  Filipinas</t>
  </si>
  <si>
    <t xml:space="preserve">  Hong Kong</t>
  </si>
  <si>
    <t xml:space="preserve">  India</t>
  </si>
  <si>
    <t xml:space="preserve">  Indonesia</t>
  </si>
  <si>
    <t xml:space="preserve">  Israel</t>
  </si>
  <si>
    <t xml:space="preserve">  Japón</t>
  </si>
  <si>
    <t xml:space="preserve">  Jordania</t>
  </si>
  <si>
    <t xml:space="preserve">  Líbano</t>
  </si>
  <si>
    <t xml:space="preserve">  Malasia</t>
  </si>
  <si>
    <t xml:space="preserve">  Myanmar</t>
  </si>
  <si>
    <t xml:space="preserve">  Pakistán</t>
  </si>
  <si>
    <t xml:space="preserve">  Singapur</t>
  </si>
  <si>
    <t xml:space="preserve">  Sri Lanka</t>
  </si>
  <si>
    <t xml:space="preserve">  Tailandia</t>
  </si>
  <si>
    <t xml:space="preserve">  Turquía</t>
  </si>
  <si>
    <t xml:space="preserve">  Vietnam</t>
  </si>
  <si>
    <t xml:space="preserve">  Rusia</t>
  </si>
  <si>
    <t xml:space="preserve">  Camerún</t>
  </si>
  <si>
    <t xml:space="preserve">  Egipto, República Árabe de</t>
  </si>
  <si>
    <t xml:space="preserve">  Kenia</t>
  </si>
  <si>
    <t xml:space="preserve">  Marruecos</t>
  </si>
  <si>
    <t xml:space="preserve">  Mauricio</t>
  </si>
  <si>
    <t xml:space="preserve">  Senegal</t>
  </si>
  <si>
    <t xml:space="preserve">  Sudáfrica, República de</t>
  </si>
  <si>
    <t xml:space="preserve">  Australia</t>
  </si>
  <si>
    <t xml:space="preserve">  Nueva Zelanda</t>
  </si>
  <si>
    <t xml:space="preserve">Consumo a Bordo y Devoluciones </t>
  </si>
  <si>
    <t xml:space="preserve">  Chipre</t>
  </si>
  <si>
    <t xml:space="preserve">  Kuwait</t>
  </si>
  <si>
    <t xml:space="preserve">  Ghana</t>
  </si>
  <si>
    <t>(En miles de</t>
  </si>
  <si>
    <t xml:space="preserve">(En miles de </t>
  </si>
  <si>
    <t xml:space="preserve">  Islandia</t>
  </si>
  <si>
    <t xml:space="preserve">  República Checa</t>
  </si>
  <si>
    <t xml:space="preserve">  Omán</t>
  </si>
  <si>
    <t xml:space="preserve">  Nigeria</t>
  </si>
  <si>
    <t xml:space="preserve">  Túnez</t>
  </si>
  <si>
    <t xml:space="preserve">  Albania</t>
  </si>
  <si>
    <t xml:space="preserve">  Malta</t>
  </si>
  <si>
    <t xml:space="preserve">  Ucrania </t>
  </si>
  <si>
    <t xml:space="preserve">  Bahrein</t>
  </si>
  <si>
    <t xml:space="preserve">  Qatar</t>
  </si>
  <si>
    <t xml:space="preserve">  Liberia</t>
  </si>
  <si>
    <t xml:space="preserve">  Mozambique</t>
  </si>
  <si>
    <t xml:space="preserve">  Zambia</t>
  </si>
  <si>
    <t xml:space="preserve">Cuadro 4.  IMPORTACIÓN Y REEXPORTACIÓN EN LA ZONA LIBRE DE COLÓN, POR PESO Y VALOR,                                                                                                                       </t>
  </si>
  <si>
    <t xml:space="preserve">                   SEGÚN GRUPO CONTINENTAL Y PAÍS DE ORIGEN Y DE DESTINO:  AÑO 2024</t>
  </si>
  <si>
    <t xml:space="preserve">TOTAL </t>
  </si>
  <si>
    <t xml:space="preserve">  Surinam</t>
  </si>
  <si>
    <t>0 Cuando la cantidad es menor a la mitad de la unidad o fracción decimal adoptada, para la expresión del dato.</t>
  </si>
  <si>
    <t>-</t>
  </si>
  <si>
    <t xml:space="preserve">  Devoluciones en la Zona Libre de Colón (2)</t>
  </si>
  <si>
    <t xml:space="preserve">  Consumo a Bordo (1)</t>
  </si>
  <si>
    <t xml:space="preserve">-  Cantidad nula o cero. </t>
  </si>
  <si>
    <t>(1) Se refiere a ventas realizadas a barcos y aviones para el consumo de tripulantes y pasajeros.</t>
  </si>
  <si>
    <t xml:space="preserve">(2) En importación se refiere a la mercadería vendida que regresa al área y en reexportación, a la que se  devuelve a su país de origen. </t>
  </si>
  <si>
    <t>Fuente:  Declaración de Movimiento Comercial Electrónico de la Zona Libre de Colón.</t>
  </si>
  <si>
    <t>NOTA: de existir diferencia entre el total y los parciales se debe al redondeo.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</si>
</sst>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F243E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indexed="64"/>
      </right>
      <top/>
      <bottom/>
      <diagonal/>
    </border>
    <border>
      <left/>
      <right style="thin">
        <color theme="0"/>
      </right>
      <top/>
      <bottom/>
      <diagonal/>
    </border>
    <border>
      <left style="thin">
        <color indexed="64"/>
      </left>
      <right style="thin">
        <color theme="0"/>
      </right>
      <top/>
      <bottom/>
      <diagonal/>
    </border>
    <border>
      <left style="thin">
        <color theme="0"/>
      </left>
      <right style="thin">
        <color indexed="64"/>
      </right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theme="0"/>
      </bottom>
      <diagonal/>
    </border>
    <border>
      <left style="thin">
        <color indexed="64"/>
      </left>
      <right style="thin">
        <color theme="0"/>
      </right>
      <top/>
      <bottom style="thin">
        <color theme="0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applyFont="1" applyAlignment="1">
      <alignment horizontal="justify" vertical="center" wrapText="1"/>
    </xf>
    <xf numFmtId="3" fontId="2" fillId="0" borderId="2" xfId="0" applyNumberFormat="1" applyFont="1" applyBorder="1"/>
    <xf numFmtId="3" fontId="2" fillId="0" borderId="2" xfId="0" applyNumberFormat="1" applyFont="1" applyBorder="1" applyAlignment="1">
      <alignment horizontal="right"/>
    </xf>
    <xf numFmtId="3" fontId="3" fillId="0" borderId="2" xfId="0" applyNumberFormat="1" applyFont="1" applyBorder="1" applyAlignment="1">
      <alignment horizontal="right" vertical="center"/>
    </xf>
    <xf numFmtId="3" fontId="2" fillId="0" borderId="2" xfId="0" applyNumberFormat="1" applyFont="1" applyBorder="1" applyAlignment="1">
      <alignment horizontal="right" vertical="center"/>
    </xf>
    <xf numFmtId="3" fontId="2" fillId="0" borderId="3" xfId="0" applyNumberFormat="1" applyFont="1" applyBorder="1" applyAlignment="1">
      <alignment horizontal="right"/>
    </xf>
    <xf numFmtId="3" fontId="2" fillId="0" borderId="2" xfId="0" quotePrefix="1" applyNumberFormat="1" applyFont="1" applyBorder="1" applyAlignment="1">
      <alignment horizontal="right"/>
    </xf>
    <xf numFmtId="3" fontId="4" fillId="0" borderId="2" xfId="0" applyNumberFormat="1" applyFont="1" applyBorder="1" applyAlignment="1">
      <alignment horizontal="right"/>
    </xf>
    <xf numFmtId="0" fontId="2" fillId="0" borderId="0" xfId="0" applyFont="1" applyBorder="1" applyAlignment="1"/>
    <xf numFmtId="0" fontId="2" fillId="0" borderId="0" xfId="0" applyFont="1" applyBorder="1" applyAlignment="1">
      <alignment horizontal="justify" vertical="center" wrapText="1"/>
    </xf>
    <xf numFmtId="0" fontId="0" fillId="0" borderId="0" xfId="0" applyFont="1"/>
    <xf numFmtId="0" fontId="0" fillId="0" borderId="0" xfId="0" applyAlignment="1">
      <alignment vertical="center"/>
    </xf>
    <xf numFmtId="0" fontId="2" fillId="0" borderId="8" xfId="0" applyFont="1" applyBorder="1"/>
    <xf numFmtId="3" fontId="2" fillId="0" borderId="9" xfId="0" applyNumberFormat="1" applyFont="1" applyBorder="1"/>
    <xf numFmtId="0" fontId="3" fillId="0" borderId="8" xfId="0" applyFont="1" applyBorder="1" applyAlignment="1">
      <alignment horizontal="center" vertical="center"/>
    </xf>
    <xf numFmtId="3" fontId="3" fillId="0" borderId="10" xfId="0" applyNumberFormat="1" applyFont="1" applyBorder="1" applyAlignment="1">
      <alignment horizontal="right" vertical="center"/>
    </xf>
    <xf numFmtId="0" fontId="2" fillId="0" borderId="8" xfId="0" applyFont="1" applyBorder="1" applyAlignment="1">
      <alignment vertical="center"/>
    </xf>
    <xf numFmtId="3" fontId="2" fillId="0" borderId="10" xfId="0" applyNumberFormat="1" applyFont="1" applyBorder="1" applyAlignment="1">
      <alignment horizontal="right"/>
    </xf>
    <xf numFmtId="0" fontId="2" fillId="0" borderId="8" xfId="0" applyFont="1" applyBorder="1" applyAlignment="1"/>
    <xf numFmtId="3" fontId="2" fillId="0" borderId="10" xfId="0" applyNumberFormat="1" applyFont="1" applyBorder="1" applyAlignment="1">
      <alignment horizontal="right" vertical="center"/>
    </xf>
    <xf numFmtId="0" fontId="4" fillId="0" borderId="8" xfId="0" applyFont="1" applyBorder="1"/>
    <xf numFmtId="3" fontId="4" fillId="0" borderId="10" xfId="0" applyNumberFormat="1" applyFont="1" applyBorder="1" applyAlignment="1">
      <alignment horizontal="right"/>
    </xf>
    <xf numFmtId="0" fontId="4" fillId="0" borderId="8" xfId="0" applyFont="1" applyBorder="1" applyAlignment="1">
      <alignment vertical="center"/>
    </xf>
    <xf numFmtId="49" fontId="0" fillId="0" borderId="0" xfId="0" applyNumberFormat="1"/>
    <xf numFmtId="49" fontId="2" fillId="0" borderId="0" xfId="0" applyNumberFormat="1" applyFont="1" applyAlignment="1">
      <alignment horizontal="justify" vertical="center" wrapText="1"/>
    </xf>
    <xf numFmtId="0" fontId="2" fillId="0" borderId="11" xfId="0" applyFont="1" applyBorder="1" applyAlignment="1">
      <alignment vertical="center"/>
    </xf>
    <xf numFmtId="3" fontId="4" fillId="0" borderId="12" xfId="0" applyNumberFormat="1" applyFont="1" applyBorder="1" applyAlignment="1">
      <alignment horizontal="right" vertical="center"/>
    </xf>
    <xf numFmtId="3" fontId="4" fillId="0" borderId="13" xfId="0" applyNumberFormat="1" applyFont="1" applyBorder="1" applyAlignment="1">
      <alignment horizontal="right" vertical="center"/>
    </xf>
    <xf numFmtId="3" fontId="5" fillId="2" borderId="5" xfId="0" applyNumberFormat="1" applyFont="1" applyFill="1" applyBorder="1" applyAlignment="1">
      <alignment horizontal="center" vertical="center"/>
    </xf>
    <xf numFmtId="3" fontId="5" fillId="2" borderId="6" xfId="0" applyNumberFormat="1" applyFont="1" applyFill="1" applyBorder="1" applyAlignment="1">
      <alignment horizontal="center" vertical="center"/>
    </xf>
    <xf numFmtId="3" fontId="5" fillId="2" borderId="7" xfId="0" applyNumberFormat="1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3" fontId="5" fillId="2" borderId="7" xfId="0" applyNumberFormat="1" applyFont="1" applyFill="1" applyBorder="1" applyAlignment="1">
      <alignment horizontal="center" vertical="center"/>
    </xf>
    <xf numFmtId="3" fontId="5" fillId="2" borderId="4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2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4"/>
  <sheetViews>
    <sheetView showGridLines="0" tabSelected="1" workbookViewId="0">
      <selection activeCell="A148" sqref="A148:E148"/>
    </sheetView>
  </sheetViews>
  <sheetFormatPr baseColWidth="10" defaultRowHeight="15" x14ac:dyDescent="0.25"/>
  <cols>
    <col min="1" max="1" width="37.7109375" customWidth="1"/>
    <col min="2" max="5" width="13.7109375" customWidth="1"/>
  </cols>
  <sheetData>
    <row r="1" spans="1:5" x14ac:dyDescent="0.25">
      <c r="A1" s="32" t="s">
        <v>148</v>
      </c>
      <c r="B1" s="32"/>
      <c r="C1" s="32"/>
      <c r="D1" s="32"/>
      <c r="E1" s="32"/>
    </row>
    <row r="2" spans="1:5" x14ac:dyDescent="0.25">
      <c r="A2" s="33" t="s">
        <v>149</v>
      </c>
      <c r="B2" s="33"/>
      <c r="C2" s="33"/>
      <c r="D2" s="33"/>
      <c r="E2" s="33"/>
    </row>
    <row r="3" spans="1:5" x14ac:dyDescent="0.25">
      <c r="A3" s="9"/>
      <c r="B3" s="9"/>
      <c r="C3" s="9"/>
      <c r="D3" s="9"/>
      <c r="E3" s="9"/>
    </row>
    <row r="4" spans="1:5" x14ac:dyDescent="0.25">
      <c r="A4" s="34" t="s">
        <v>13</v>
      </c>
      <c r="B4" s="35" t="s">
        <v>14</v>
      </c>
      <c r="C4" s="35"/>
      <c r="D4" s="35"/>
      <c r="E4" s="35"/>
    </row>
    <row r="5" spans="1:5" x14ac:dyDescent="0.25">
      <c r="A5" s="34"/>
      <c r="B5" s="36" t="s">
        <v>15</v>
      </c>
      <c r="C5" s="36"/>
      <c r="D5" s="36" t="s">
        <v>16</v>
      </c>
      <c r="E5" s="36"/>
    </row>
    <row r="6" spans="1:5" x14ac:dyDescent="0.25">
      <c r="A6" s="34"/>
      <c r="B6" s="29" t="s">
        <v>17</v>
      </c>
      <c r="C6" s="29" t="s">
        <v>18</v>
      </c>
      <c r="D6" s="29" t="s">
        <v>17</v>
      </c>
      <c r="E6" s="29" t="s">
        <v>19</v>
      </c>
    </row>
    <row r="7" spans="1:5" x14ac:dyDescent="0.25">
      <c r="A7" s="34"/>
      <c r="B7" s="30" t="s">
        <v>133</v>
      </c>
      <c r="C7" s="30" t="s">
        <v>134</v>
      </c>
      <c r="D7" s="30" t="s">
        <v>133</v>
      </c>
      <c r="E7" s="30" t="s">
        <v>134</v>
      </c>
    </row>
    <row r="8" spans="1:5" x14ac:dyDescent="0.25">
      <c r="A8" s="34"/>
      <c r="B8" s="31" t="s">
        <v>20</v>
      </c>
      <c r="C8" s="31" t="s">
        <v>21</v>
      </c>
      <c r="D8" s="31" t="s">
        <v>20</v>
      </c>
      <c r="E8" s="31" t="s">
        <v>21</v>
      </c>
    </row>
    <row r="9" spans="1:5" hidden="1" x14ac:dyDescent="0.25">
      <c r="A9" s="13" t="s">
        <v>0</v>
      </c>
      <c r="B9" s="2" t="s">
        <v>1</v>
      </c>
      <c r="C9" s="2" t="s">
        <v>2</v>
      </c>
      <c r="D9" s="2" t="s">
        <v>3</v>
      </c>
      <c r="E9" s="14" t="s">
        <v>4</v>
      </c>
    </row>
    <row r="10" spans="1:5" s="12" customFormat="1" ht="24.95" customHeight="1" x14ac:dyDescent="0.25">
      <c r="A10" s="15" t="s">
        <v>150</v>
      </c>
      <c r="B10" s="4">
        <f>SUM(B11+B16+B49+B63+B95+B124+B126+B140+B143)</f>
        <v>1178222.7080000001</v>
      </c>
      <c r="C10" s="4">
        <f t="shared" ref="C10" si="0">SUM(C11+C16+C49+C63+C95+C124+C126+C140+C143)</f>
        <v>12646477.316000002</v>
      </c>
      <c r="D10" s="4">
        <f>SUM(D11+D16+D49+D63+D95+D126+D140+D143)</f>
        <v>1026319.4379999998</v>
      </c>
      <c r="E10" s="16">
        <f>SUM(E11+E16+E49+E63+E95+E126+E140+E143)</f>
        <v>12208242.952000001</v>
      </c>
    </row>
    <row r="11" spans="1:5" ht="20.100000000000001" customHeight="1" x14ac:dyDescent="0.25">
      <c r="A11" s="17" t="s">
        <v>5</v>
      </c>
      <c r="B11" s="4">
        <f>SUM(B12:B15)</f>
        <v>118248.803</v>
      </c>
      <c r="C11" s="4">
        <f t="shared" ref="C11:E11" si="1">SUM(C12:C15)</f>
        <v>2960343.8780000005</v>
      </c>
      <c r="D11" s="4">
        <f t="shared" si="1"/>
        <v>37444.319999999992</v>
      </c>
      <c r="E11" s="16">
        <f t="shared" si="1"/>
        <v>850709.81400000001</v>
      </c>
    </row>
    <row r="12" spans="1:5" ht="17.100000000000001" customHeight="1" x14ac:dyDescent="0.25">
      <c r="A12" s="13" t="s">
        <v>22</v>
      </c>
      <c r="B12" s="3">
        <v>1.2E-2</v>
      </c>
      <c r="C12" s="3">
        <v>16.989999999999998</v>
      </c>
      <c r="D12" s="3">
        <v>261.495</v>
      </c>
      <c r="E12" s="18">
        <v>9353.7219999999998</v>
      </c>
    </row>
    <row r="13" spans="1:5" ht="17.100000000000001" customHeight="1" x14ac:dyDescent="0.25">
      <c r="A13" s="13" t="s">
        <v>23</v>
      </c>
      <c r="B13" s="3">
        <v>851.05700000000002</v>
      </c>
      <c r="C13" s="3">
        <v>12550.179</v>
      </c>
      <c r="D13" s="3">
        <v>235.81800000000001</v>
      </c>
      <c r="E13" s="18">
        <v>10219.465</v>
      </c>
    </row>
    <row r="14" spans="1:5" ht="17.100000000000001" customHeight="1" x14ac:dyDescent="0.25">
      <c r="A14" s="13" t="s">
        <v>24</v>
      </c>
      <c r="B14" s="3">
        <v>62925.686999999998</v>
      </c>
      <c r="C14" s="3">
        <v>2564968.0750000002</v>
      </c>
      <c r="D14" s="3">
        <v>28147.616999999998</v>
      </c>
      <c r="E14" s="18">
        <v>674256.38399999996</v>
      </c>
    </row>
    <row r="15" spans="1:5" ht="17.100000000000001" customHeight="1" x14ac:dyDescent="0.25">
      <c r="A15" s="13" t="s">
        <v>25</v>
      </c>
      <c r="B15" s="3">
        <v>54472.046999999999</v>
      </c>
      <c r="C15" s="3">
        <v>382808.63400000002</v>
      </c>
      <c r="D15" s="3">
        <v>8799.39</v>
      </c>
      <c r="E15" s="18">
        <v>156880.24299999999</v>
      </c>
    </row>
    <row r="16" spans="1:5" ht="20.100000000000001" customHeight="1" x14ac:dyDescent="0.25">
      <c r="A16" s="17" t="s">
        <v>6</v>
      </c>
      <c r="B16" s="4">
        <f>SUM(B17:B48)</f>
        <v>56527.76</v>
      </c>
      <c r="C16" s="4">
        <f t="shared" ref="C16:E16" si="2">SUM(C17:C48)</f>
        <v>299298.06299999997</v>
      </c>
      <c r="D16" s="4">
        <f t="shared" si="2"/>
        <v>618281.2209999999</v>
      </c>
      <c r="E16" s="16">
        <f t="shared" si="2"/>
        <v>6919256.023000001</v>
      </c>
    </row>
    <row r="17" spans="1:5" ht="15.4" customHeight="1" x14ac:dyDescent="0.25">
      <c r="A17" s="13" t="s">
        <v>26</v>
      </c>
      <c r="B17" s="3">
        <v>139.97399999999999</v>
      </c>
      <c r="C17" s="3">
        <v>740.53800000000001</v>
      </c>
      <c r="D17" s="3" t="s">
        <v>153</v>
      </c>
      <c r="E17" s="18" t="s">
        <v>153</v>
      </c>
    </row>
    <row r="18" spans="1:5" ht="15.4" customHeight="1" x14ac:dyDescent="0.25">
      <c r="A18" s="13" t="s">
        <v>27</v>
      </c>
      <c r="B18" s="3" t="s">
        <v>153</v>
      </c>
      <c r="C18" s="3" t="s">
        <v>153</v>
      </c>
      <c r="D18" s="3">
        <v>59568.396999999997</v>
      </c>
      <c r="E18" s="18">
        <v>221157.06</v>
      </c>
    </row>
    <row r="19" spans="1:5" ht="15.4" customHeight="1" x14ac:dyDescent="0.25">
      <c r="A19" s="13" t="s">
        <v>28</v>
      </c>
      <c r="B19" s="3">
        <v>20.928000000000001</v>
      </c>
      <c r="C19" s="3">
        <v>228.00200000000001</v>
      </c>
      <c r="D19" s="3">
        <v>1028.9259999999999</v>
      </c>
      <c r="E19" s="18">
        <v>8384.6119999999992</v>
      </c>
    </row>
    <row r="20" spans="1:5" ht="15.4" customHeight="1" x14ac:dyDescent="0.25">
      <c r="A20" s="13" t="s">
        <v>29</v>
      </c>
      <c r="B20" s="3">
        <v>54.606999999999999</v>
      </c>
      <c r="C20" s="3">
        <v>1328.348</v>
      </c>
      <c r="D20" s="3">
        <v>5134.0460000000003</v>
      </c>
      <c r="E20" s="18">
        <v>63460.773000000001</v>
      </c>
    </row>
    <row r="21" spans="1:5" ht="15.4" customHeight="1" x14ac:dyDescent="0.25">
      <c r="A21" s="13" t="s">
        <v>30</v>
      </c>
      <c r="B21" s="3">
        <v>1.827</v>
      </c>
      <c r="C21" s="3">
        <v>66.671000000000006</v>
      </c>
      <c r="D21" s="3">
        <v>3042.5059999999999</v>
      </c>
      <c r="E21" s="18">
        <v>45319.226000000002</v>
      </c>
    </row>
    <row r="22" spans="1:5" ht="15.4" customHeight="1" x14ac:dyDescent="0.25">
      <c r="A22" s="13" t="s">
        <v>31</v>
      </c>
      <c r="B22" s="3">
        <v>60.171999999999997</v>
      </c>
      <c r="C22" s="3">
        <v>206.892</v>
      </c>
      <c r="D22" s="3">
        <v>4649.5860000000002</v>
      </c>
      <c r="E22" s="18">
        <v>72119.385999999999</v>
      </c>
    </row>
    <row r="23" spans="1:5" ht="15.4" customHeight="1" x14ac:dyDescent="0.25">
      <c r="A23" s="13" t="s">
        <v>32</v>
      </c>
      <c r="B23" s="3">
        <v>189.09200000000001</v>
      </c>
      <c r="C23" s="3">
        <v>671.14499999999998</v>
      </c>
      <c r="D23" s="3">
        <v>6486.3869999999997</v>
      </c>
      <c r="E23" s="18">
        <v>46597.341</v>
      </c>
    </row>
    <row r="24" spans="1:5" ht="15.4" customHeight="1" x14ac:dyDescent="0.25">
      <c r="A24" s="13" t="s">
        <v>33</v>
      </c>
      <c r="B24" s="3" t="s">
        <v>153</v>
      </c>
      <c r="C24" s="3" t="s">
        <v>153</v>
      </c>
      <c r="D24" s="3">
        <v>329.81200000000001</v>
      </c>
      <c r="E24" s="18">
        <v>2689.444</v>
      </c>
    </row>
    <row r="25" spans="1:5" ht="15.4" customHeight="1" x14ac:dyDescent="0.25">
      <c r="A25" s="13" t="s">
        <v>34</v>
      </c>
      <c r="B25" s="3">
        <v>2176.35</v>
      </c>
      <c r="C25" s="3">
        <v>14294.123</v>
      </c>
      <c r="D25" s="3">
        <v>59914.103000000003</v>
      </c>
      <c r="E25" s="18">
        <v>1019572.122</v>
      </c>
    </row>
    <row r="26" spans="1:5" ht="15.4" customHeight="1" x14ac:dyDescent="0.25">
      <c r="A26" s="13" t="s">
        <v>35</v>
      </c>
      <c r="B26" s="3">
        <v>954.54200000000003</v>
      </c>
      <c r="C26" s="3">
        <v>5212.7370000000001</v>
      </c>
      <c r="D26" s="3">
        <v>85460.066999999995</v>
      </c>
      <c r="E26" s="18">
        <v>411303.24099999998</v>
      </c>
    </row>
    <row r="27" spans="1:5" ht="15.4" customHeight="1" x14ac:dyDescent="0.25">
      <c r="A27" s="13" t="s">
        <v>36</v>
      </c>
      <c r="B27" s="3">
        <v>160.41300000000001</v>
      </c>
      <c r="C27" s="3">
        <v>2657.8820000000001</v>
      </c>
      <c r="D27" s="3">
        <v>5216.91</v>
      </c>
      <c r="E27" s="18">
        <v>61756.644999999997</v>
      </c>
    </row>
    <row r="28" spans="1:5" ht="15.4" customHeight="1" x14ac:dyDescent="0.25">
      <c r="A28" s="13" t="s">
        <v>37</v>
      </c>
      <c r="B28" s="3" t="s">
        <v>153</v>
      </c>
      <c r="C28" s="3" t="s">
        <v>153</v>
      </c>
      <c r="D28" s="3">
        <v>302.31799999999998</v>
      </c>
      <c r="E28" s="18">
        <v>2375.7800000000002</v>
      </c>
    </row>
    <row r="29" spans="1:5" ht="15.4" customHeight="1" x14ac:dyDescent="0.25">
      <c r="A29" s="13" t="s">
        <v>38</v>
      </c>
      <c r="B29" s="3">
        <v>586.57299999999998</v>
      </c>
      <c r="C29" s="3">
        <v>10909.232</v>
      </c>
      <c r="D29" s="3">
        <v>38693.832000000002</v>
      </c>
      <c r="E29" s="18">
        <v>601718.58100000001</v>
      </c>
    </row>
    <row r="30" spans="1:5" ht="15.4" customHeight="1" x14ac:dyDescent="0.25">
      <c r="A30" s="13" t="s">
        <v>39</v>
      </c>
      <c r="B30" s="3" t="s">
        <v>153</v>
      </c>
      <c r="C30" s="3" t="s">
        <v>153</v>
      </c>
      <c r="D30" s="3">
        <v>1366.9059999999999</v>
      </c>
      <c r="E30" s="18">
        <v>8713.0159999999996</v>
      </c>
    </row>
    <row r="31" spans="1:5" ht="15.4" customHeight="1" x14ac:dyDescent="0.25">
      <c r="A31" s="13" t="s">
        <v>40</v>
      </c>
      <c r="B31" s="3" t="s">
        <v>153</v>
      </c>
      <c r="C31" s="3" t="s">
        <v>153</v>
      </c>
      <c r="D31" s="3">
        <v>514.255</v>
      </c>
      <c r="E31" s="18">
        <v>6114.56</v>
      </c>
    </row>
    <row r="32" spans="1:5" ht="15.4" customHeight="1" x14ac:dyDescent="0.25">
      <c r="A32" s="13" t="s">
        <v>41</v>
      </c>
      <c r="B32" s="3">
        <v>2194.6210000000001</v>
      </c>
      <c r="C32" s="3">
        <v>20416.251</v>
      </c>
      <c r="D32" s="3">
        <v>32135.687999999998</v>
      </c>
      <c r="E32" s="18">
        <v>837440.18400000001</v>
      </c>
    </row>
    <row r="33" spans="1:5" ht="15.4" customHeight="1" x14ac:dyDescent="0.25">
      <c r="A33" s="13" t="s">
        <v>42</v>
      </c>
      <c r="B33" s="3">
        <v>0.68200000000000005</v>
      </c>
      <c r="C33" s="3">
        <v>21.513000000000002</v>
      </c>
      <c r="D33" s="3">
        <v>5953.2340000000004</v>
      </c>
      <c r="E33" s="18">
        <v>57213.231</v>
      </c>
    </row>
    <row r="34" spans="1:5" ht="15.4" customHeight="1" x14ac:dyDescent="0.25">
      <c r="A34" s="13" t="s">
        <v>43</v>
      </c>
      <c r="B34" s="3">
        <v>705.80700000000002</v>
      </c>
      <c r="C34" s="3">
        <v>12820.358</v>
      </c>
      <c r="D34" s="3">
        <v>41479.139000000003</v>
      </c>
      <c r="E34" s="18">
        <v>583685.66099999996</v>
      </c>
    </row>
    <row r="35" spans="1:5" ht="15.4" customHeight="1" x14ac:dyDescent="0.25">
      <c r="A35" s="13" t="s">
        <v>44</v>
      </c>
      <c r="B35" s="3" t="s">
        <v>153</v>
      </c>
      <c r="C35" s="3" t="s">
        <v>153</v>
      </c>
      <c r="D35" s="3">
        <v>291.209</v>
      </c>
      <c r="E35" s="18">
        <v>3868.1770000000001</v>
      </c>
    </row>
    <row r="36" spans="1:5" ht="15.4" customHeight="1" x14ac:dyDescent="0.25">
      <c r="A36" s="13" t="s">
        <v>45</v>
      </c>
      <c r="B36" s="3" t="s">
        <v>153</v>
      </c>
      <c r="C36" s="3" t="s">
        <v>153</v>
      </c>
      <c r="D36" s="3">
        <v>10700.177</v>
      </c>
      <c r="E36" s="18">
        <v>170345.576</v>
      </c>
    </row>
    <row r="37" spans="1:5" ht="15.4" customHeight="1" x14ac:dyDescent="0.25">
      <c r="A37" s="13" t="s">
        <v>46</v>
      </c>
      <c r="B37" s="3" t="s">
        <v>153</v>
      </c>
      <c r="C37" s="3" t="s">
        <v>153</v>
      </c>
      <c r="D37" s="3">
        <v>210.24100000000001</v>
      </c>
      <c r="E37" s="18">
        <v>3709.9009999999998</v>
      </c>
    </row>
    <row r="38" spans="1:5" ht="15.4" customHeight="1" x14ac:dyDescent="0.25">
      <c r="A38" s="13" t="s">
        <v>47</v>
      </c>
      <c r="B38" s="3">
        <v>2630.2719999999999</v>
      </c>
      <c r="C38" s="3">
        <v>5283.81</v>
      </c>
      <c r="D38" s="3">
        <v>80124.248999999996</v>
      </c>
      <c r="E38" s="18">
        <v>443286.29200000002</v>
      </c>
    </row>
    <row r="39" spans="1:5" ht="15.4" customHeight="1" x14ac:dyDescent="0.25">
      <c r="A39" s="19" t="s">
        <v>48</v>
      </c>
      <c r="B39" s="3">
        <v>0.48699999999999999</v>
      </c>
      <c r="C39" s="3">
        <v>20.914999999999999</v>
      </c>
      <c r="D39" s="3">
        <v>4617.482</v>
      </c>
      <c r="E39" s="18">
        <v>29282.491000000002</v>
      </c>
    </row>
    <row r="40" spans="1:5" ht="15.4" customHeight="1" x14ac:dyDescent="0.25">
      <c r="A40" s="13" t="s">
        <v>49</v>
      </c>
      <c r="B40" s="3">
        <v>23788.68</v>
      </c>
      <c r="C40" s="3">
        <v>87155.434999999998</v>
      </c>
      <c r="D40" s="3">
        <v>99817.837</v>
      </c>
      <c r="E40" s="18">
        <v>887504.81299999997</v>
      </c>
    </row>
    <row r="41" spans="1:5" ht="15.4" customHeight="1" x14ac:dyDescent="0.25">
      <c r="A41" s="13" t="s">
        <v>50</v>
      </c>
      <c r="B41" s="3">
        <v>895.89599999999996</v>
      </c>
      <c r="C41" s="3">
        <v>6876.0290000000005</v>
      </c>
      <c r="D41" s="3">
        <v>5168.4070000000002</v>
      </c>
      <c r="E41" s="18">
        <v>302913.30800000002</v>
      </c>
    </row>
    <row r="42" spans="1:5" ht="15.4" customHeight="1" x14ac:dyDescent="0.25">
      <c r="A42" s="13" t="s">
        <v>51</v>
      </c>
      <c r="B42" s="3">
        <v>15981.433999999999</v>
      </c>
      <c r="C42" s="3">
        <v>37433.226000000002</v>
      </c>
      <c r="D42" s="3">
        <v>38197.462</v>
      </c>
      <c r="E42" s="18">
        <v>673865.46699999995</v>
      </c>
    </row>
    <row r="43" spans="1:5" ht="15.4" customHeight="1" x14ac:dyDescent="0.25">
      <c r="A43" s="13" t="s">
        <v>52</v>
      </c>
      <c r="B43" s="3" t="s">
        <v>153</v>
      </c>
      <c r="C43" s="3" t="s">
        <v>153</v>
      </c>
      <c r="D43" s="3">
        <v>362.404</v>
      </c>
      <c r="E43" s="18">
        <v>3778.067</v>
      </c>
    </row>
    <row r="44" spans="1:5" ht="15.4" customHeight="1" x14ac:dyDescent="0.25">
      <c r="A44" s="13" t="s">
        <v>53</v>
      </c>
      <c r="B44" s="3" t="s">
        <v>153</v>
      </c>
      <c r="C44" s="3" t="s">
        <v>153</v>
      </c>
      <c r="D44" s="3">
        <v>4218.26</v>
      </c>
      <c r="E44" s="18">
        <v>20477.975999999999</v>
      </c>
    </row>
    <row r="45" spans="1:5" ht="15.4" customHeight="1" x14ac:dyDescent="0.25">
      <c r="A45" s="13" t="s">
        <v>54</v>
      </c>
      <c r="B45" s="3" t="s">
        <v>153</v>
      </c>
      <c r="C45" s="3" t="s">
        <v>153</v>
      </c>
      <c r="D45" s="3">
        <v>1320.4110000000001</v>
      </c>
      <c r="E45" s="18">
        <v>7900.1239999999998</v>
      </c>
    </row>
    <row r="46" spans="1:5" ht="15.4" customHeight="1" x14ac:dyDescent="0.25">
      <c r="A46" s="13" t="s">
        <v>55</v>
      </c>
      <c r="B46" s="3">
        <v>48.216999999999999</v>
      </c>
      <c r="C46" s="3">
        <v>80.995999999999995</v>
      </c>
      <c r="D46" s="3">
        <v>1737.836</v>
      </c>
      <c r="E46" s="18">
        <v>12813.041999999999</v>
      </c>
    </row>
    <row r="47" spans="1:5" ht="15.4" customHeight="1" x14ac:dyDescent="0.25">
      <c r="A47" s="13" t="s">
        <v>56</v>
      </c>
      <c r="B47" s="3">
        <v>164.506</v>
      </c>
      <c r="C47" s="3">
        <v>650.77300000000002</v>
      </c>
      <c r="D47" s="3">
        <v>15466.081</v>
      </c>
      <c r="E47" s="18">
        <v>236687.14799999999</v>
      </c>
    </row>
    <row r="48" spans="1:5" ht="15.4" customHeight="1" x14ac:dyDescent="0.25">
      <c r="A48" s="13" t="s">
        <v>57</v>
      </c>
      <c r="B48" s="3">
        <v>5772.68</v>
      </c>
      <c r="C48" s="3">
        <v>92223.187000000005</v>
      </c>
      <c r="D48" s="3">
        <v>4773.0529999999999</v>
      </c>
      <c r="E48" s="18">
        <v>73202.778000000006</v>
      </c>
    </row>
    <row r="49" spans="1:5" ht="20.100000000000001" customHeight="1" x14ac:dyDescent="0.25">
      <c r="A49" s="17" t="s">
        <v>7</v>
      </c>
      <c r="B49" s="4">
        <f>SUM(B50:B62)</f>
        <v>55995.968999999997</v>
      </c>
      <c r="C49" s="4">
        <f t="shared" ref="C49:E49" si="3">SUM(C50:C62)</f>
        <v>428702.28899999999</v>
      </c>
      <c r="D49" s="4">
        <f t="shared" si="3"/>
        <v>304538.40299999999</v>
      </c>
      <c r="E49" s="16">
        <f t="shared" si="3"/>
        <v>3807787.4529999997</v>
      </c>
    </row>
    <row r="50" spans="1:5" ht="13.7" customHeight="1" x14ac:dyDescent="0.25">
      <c r="A50" s="13" t="s">
        <v>58</v>
      </c>
      <c r="B50" s="3">
        <v>4987.1480000000001</v>
      </c>
      <c r="C50" s="3">
        <v>37094.966999999997</v>
      </c>
      <c r="D50" s="3">
        <v>3958.08</v>
      </c>
      <c r="E50" s="18">
        <v>121584.306</v>
      </c>
    </row>
    <row r="51" spans="1:5" ht="13.7" customHeight="1" x14ac:dyDescent="0.25">
      <c r="A51" s="13" t="s">
        <v>59</v>
      </c>
      <c r="B51" s="3" t="s">
        <v>153</v>
      </c>
      <c r="C51" s="3" t="s">
        <v>153</v>
      </c>
      <c r="D51" s="3">
        <v>419.45699999999999</v>
      </c>
      <c r="E51" s="18">
        <v>19428.249</v>
      </c>
    </row>
    <row r="52" spans="1:5" ht="13.7" customHeight="1" x14ac:dyDescent="0.25">
      <c r="A52" s="13" t="s">
        <v>60</v>
      </c>
      <c r="B52" s="3">
        <v>17217.821</v>
      </c>
      <c r="C52" s="3">
        <v>154153.128</v>
      </c>
      <c r="D52" s="3">
        <v>6341.5169999999998</v>
      </c>
      <c r="E52" s="18">
        <v>50947.038</v>
      </c>
    </row>
    <row r="53" spans="1:5" ht="13.7" customHeight="1" x14ac:dyDescent="0.25">
      <c r="A53" s="13" t="s">
        <v>61</v>
      </c>
      <c r="B53" s="3">
        <v>5125.8620000000001</v>
      </c>
      <c r="C53" s="3">
        <v>27454.367999999999</v>
      </c>
      <c r="D53" s="3">
        <v>26438.955000000002</v>
      </c>
      <c r="E53" s="18">
        <v>464218.00300000003</v>
      </c>
    </row>
    <row r="54" spans="1:5" ht="13.7" customHeight="1" x14ac:dyDescent="0.25">
      <c r="A54" s="13" t="s">
        <v>62</v>
      </c>
      <c r="B54" s="3">
        <v>13510.891</v>
      </c>
      <c r="C54" s="3">
        <v>104776.495</v>
      </c>
      <c r="D54" s="3">
        <v>59843.258000000002</v>
      </c>
      <c r="E54" s="18">
        <v>825171.85699999996</v>
      </c>
    </row>
    <row r="55" spans="1:5" ht="13.7" customHeight="1" x14ac:dyDescent="0.25">
      <c r="A55" s="13" t="s">
        <v>63</v>
      </c>
      <c r="B55" s="3">
        <v>4116.7330000000002</v>
      </c>
      <c r="C55" s="3">
        <v>17092.316999999999</v>
      </c>
      <c r="D55" s="3">
        <v>19568.28</v>
      </c>
      <c r="E55" s="18">
        <v>448172.10600000003</v>
      </c>
    </row>
    <row r="56" spans="1:5" ht="13.7" customHeight="1" x14ac:dyDescent="0.25">
      <c r="A56" s="13" t="s">
        <v>64</v>
      </c>
      <c r="B56" s="3" t="s">
        <v>153</v>
      </c>
      <c r="C56" s="3" t="s">
        <v>153</v>
      </c>
      <c r="D56" s="3">
        <v>24.806000000000001</v>
      </c>
      <c r="E56" s="18">
        <v>434.45600000000002</v>
      </c>
    </row>
    <row r="57" spans="1:5" ht="13.7" customHeight="1" x14ac:dyDescent="0.25">
      <c r="A57" s="13" t="s">
        <v>65</v>
      </c>
      <c r="B57" s="3">
        <v>4.0110000000000001</v>
      </c>
      <c r="C57" s="3">
        <v>53.9</v>
      </c>
      <c r="D57" s="3">
        <v>11266.731</v>
      </c>
      <c r="E57" s="18">
        <v>79531.61</v>
      </c>
    </row>
    <row r="58" spans="1:5" ht="13.7" customHeight="1" x14ac:dyDescent="0.25">
      <c r="A58" s="13" t="s">
        <v>66</v>
      </c>
      <c r="B58" s="3">
        <v>5.548</v>
      </c>
      <c r="C58" s="3">
        <v>277.858</v>
      </c>
      <c r="D58" s="3">
        <v>3141.6280000000002</v>
      </c>
      <c r="E58" s="18">
        <v>60968.925999999999</v>
      </c>
    </row>
    <row r="59" spans="1:5" ht="13.7" customHeight="1" x14ac:dyDescent="0.25">
      <c r="A59" s="13" t="s">
        <v>67</v>
      </c>
      <c r="B59" s="3">
        <v>7961</v>
      </c>
      <c r="C59" s="3">
        <v>39088.817000000003</v>
      </c>
      <c r="D59" s="3">
        <v>15814.522999999999</v>
      </c>
      <c r="E59" s="18">
        <v>396398.83</v>
      </c>
    </row>
    <row r="60" spans="1:5" ht="13.7" customHeight="1" x14ac:dyDescent="0.25">
      <c r="A60" s="13" t="s">
        <v>151</v>
      </c>
      <c r="B60" s="3">
        <v>0.31</v>
      </c>
      <c r="C60" s="3">
        <v>0.90200000000000002</v>
      </c>
      <c r="D60" s="3">
        <v>4767.9610000000002</v>
      </c>
      <c r="E60" s="18">
        <v>51602.828999999998</v>
      </c>
    </row>
    <row r="61" spans="1:5" ht="13.7" customHeight="1" x14ac:dyDescent="0.25">
      <c r="A61" s="13" t="s">
        <v>68</v>
      </c>
      <c r="B61" s="3">
        <v>1219.394</v>
      </c>
      <c r="C61" s="3">
        <v>38353.843999999997</v>
      </c>
      <c r="D61" s="3">
        <v>6786.1059999999998</v>
      </c>
      <c r="E61" s="18">
        <v>156822.58199999999</v>
      </c>
    </row>
    <row r="62" spans="1:5" ht="13.7" customHeight="1" x14ac:dyDescent="0.25">
      <c r="A62" s="13" t="s">
        <v>69</v>
      </c>
      <c r="B62" s="3">
        <v>1847.251</v>
      </c>
      <c r="C62" s="3">
        <v>10355.692999999999</v>
      </c>
      <c r="D62" s="3">
        <v>146167.101</v>
      </c>
      <c r="E62" s="18">
        <v>1132506.6610000001</v>
      </c>
    </row>
    <row r="63" spans="1:5" ht="20.100000000000001" customHeight="1" x14ac:dyDescent="0.25">
      <c r="A63" s="17" t="s">
        <v>8</v>
      </c>
      <c r="B63" s="4">
        <f>SUM(B64:B94)</f>
        <v>124525.25900000001</v>
      </c>
      <c r="C63" s="4">
        <f t="shared" ref="C63:E63" si="4">SUM(C64:C94)</f>
        <v>2203052.9360000007</v>
      </c>
      <c r="D63" s="4">
        <f t="shared" si="4"/>
        <v>29375.248999999993</v>
      </c>
      <c r="E63" s="16">
        <f t="shared" si="4"/>
        <v>208579.53000000006</v>
      </c>
    </row>
    <row r="64" spans="1:5" ht="13.5" customHeight="1" x14ac:dyDescent="0.25">
      <c r="A64" s="13" t="s">
        <v>140</v>
      </c>
      <c r="B64" s="3" t="s">
        <v>153</v>
      </c>
      <c r="C64" s="3" t="s">
        <v>153</v>
      </c>
      <c r="D64" s="3">
        <v>116.902</v>
      </c>
      <c r="E64" s="18">
        <v>244.11099999999999</v>
      </c>
    </row>
    <row r="65" spans="1:5" ht="13.5" customHeight="1" x14ac:dyDescent="0.25">
      <c r="A65" s="13" t="s">
        <v>70</v>
      </c>
      <c r="B65" s="3">
        <v>8134.0479999999998</v>
      </c>
      <c r="C65" s="3">
        <v>283129.37800000003</v>
      </c>
      <c r="D65" s="7">
        <v>510.87099999999998</v>
      </c>
      <c r="E65" s="18">
        <v>9217.8950000000004</v>
      </c>
    </row>
    <row r="66" spans="1:5" ht="13.5" customHeight="1" x14ac:dyDescent="0.25">
      <c r="A66" s="13" t="s">
        <v>71</v>
      </c>
      <c r="B66" s="3">
        <v>348.04700000000003</v>
      </c>
      <c r="C66" s="3">
        <v>6926.424</v>
      </c>
      <c r="D66" s="3" t="s">
        <v>153</v>
      </c>
      <c r="E66" s="18" t="s">
        <v>153</v>
      </c>
    </row>
    <row r="67" spans="1:5" ht="13.5" customHeight="1" x14ac:dyDescent="0.25">
      <c r="A67" s="13" t="s">
        <v>72</v>
      </c>
      <c r="B67" s="3">
        <v>62.86</v>
      </c>
      <c r="C67" s="3">
        <v>223.83799999999999</v>
      </c>
      <c r="D67" s="3">
        <v>725.76</v>
      </c>
      <c r="E67" s="18">
        <v>544.32000000000005</v>
      </c>
    </row>
    <row r="68" spans="1:5" ht="13.5" customHeight="1" x14ac:dyDescent="0.25">
      <c r="A68" s="13" t="s">
        <v>73</v>
      </c>
      <c r="B68" s="3">
        <v>13737.538</v>
      </c>
      <c r="C68" s="3">
        <v>378672.83</v>
      </c>
      <c r="D68" s="3">
        <v>144.91</v>
      </c>
      <c r="E68" s="18">
        <v>1526.5930000000001</v>
      </c>
    </row>
    <row r="69" spans="1:5" ht="13.5" customHeight="1" x14ac:dyDescent="0.25">
      <c r="A69" s="13" t="s">
        <v>74</v>
      </c>
      <c r="B69" s="3">
        <v>69.105999999999995</v>
      </c>
      <c r="C69" s="3">
        <v>1209.675</v>
      </c>
      <c r="D69" s="3" t="s">
        <v>153</v>
      </c>
      <c r="E69" s="18" t="s">
        <v>153</v>
      </c>
    </row>
    <row r="70" spans="1:5" ht="13.5" customHeight="1" x14ac:dyDescent="0.25">
      <c r="A70" s="13" t="s">
        <v>75</v>
      </c>
      <c r="B70" s="3">
        <v>448.20299999999997</v>
      </c>
      <c r="C70" s="3">
        <v>69120.012000000002</v>
      </c>
      <c r="D70" s="3">
        <v>0.41799999999999998</v>
      </c>
      <c r="E70" s="18">
        <v>15.542999999999999</v>
      </c>
    </row>
    <row r="71" spans="1:5" ht="13.5" customHeight="1" x14ac:dyDescent="0.25">
      <c r="A71" s="13" t="s">
        <v>76</v>
      </c>
      <c r="B71" s="3">
        <v>8.6449999999999996</v>
      </c>
      <c r="C71" s="3">
        <v>29.088999999999999</v>
      </c>
      <c r="D71" s="3">
        <v>21.484000000000002</v>
      </c>
      <c r="E71" s="18">
        <v>18.968</v>
      </c>
    </row>
    <row r="72" spans="1:5" ht="13.5" customHeight="1" x14ac:dyDescent="0.25">
      <c r="A72" s="13" t="s">
        <v>77</v>
      </c>
      <c r="B72" s="3">
        <v>111.634</v>
      </c>
      <c r="C72" s="3">
        <v>278.798</v>
      </c>
      <c r="D72" s="3">
        <v>0.36699999999999999</v>
      </c>
      <c r="E72" s="18">
        <v>5.95</v>
      </c>
    </row>
    <row r="73" spans="1:5" ht="13.5" customHeight="1" x14ac:dyDescent="0.25">
      <c r="A73" s="13" t="s">
        <v>78</v>
      </c>
      <c r="B73" s="3">
        <v>12948.928</v>
      </c>
      <c r="C73" s="3">
        <v>231355.33199999999</v>
      </c>
      <c r="D73" s="3">
        <v>1126.212</v>
      </c>
      <c r="E73" s="18">
        <v>7103.4690000000001</v>
      </c>
    </row>
    <row r="74" spans="1:5" ht="13.5" customHeight="1" x14ac:dyDescent="0.25">
      <c r="A74" s="13" t="s">
        <v>79</v>
      </c>
      <c r="B74" s="3">
        <v>79.167000000000002</v>
      </c>
      <c r="C74" s="3">
        <v>152.38399999999999</v>
      </c>
      <c r="D74" s="3" t="s">
        <v>153</v>
      </c>
      <c r="E74" s="18" t="s">
        <v>153</v>
      </c>
    </row>
    <row r="75" spans="1:5" ht="13.5" customHeight="1" x14ac:dyDescent="0.25">
      <c r="A75" s="13" t="s">
        <v>80</v>
      </c>
      <c r="B75" s="3">
        <v>70.936999999999998</v>
      </c>
      <c r="C75" s="3">
        <v>5136.1009999999997</v>
      </c>
      <c r="D75" s="3">
        <v>1.7999999999999999E-2</v>
      </c>
      <c r="E75" s="18">
        <v>2.5</v>
      </c>
    </row>
    <row r="76" spans="1:5" ht="13.5" customHeight="1" x14ac:dyDescent="0.25">
      <c r="A76" s="13" t="s">
        <v>81</v>
      </c>
      <c r="B76" s="3">
        <v>28303.743999999999</v>
      </c>
      <c r="C76" s="3">
        <v>370749.98300000001</v>
      </c>
      <c r="D76" s="3">
        <v>75.067999999999998</v>
      </c>
      <c r="E76" s="18">
        <v>289.21100000000001</v>
      </c>
    </row>
    <row r="77" spans="1:5" ht="13.5" customHeight="1" x14ac:dyDescent="0.25">
      <c r="A77" s="13" t="s">
        <v>82</v>
      </c>
      <c r="B77" s="3">
        <v>150</v>
      </c>
      <c r="C77" s="3">
        <v>584.125</v>
      </c>
      <c r="D77" s="3">
        <v>203.315</v>
      </c>
      <c r="E77" s="18">
        <v>858.12900000000002</v>
      </c>
    </row>
    <row r="78" spans="1:5" ht="13.5" customHeight="1" x14ac:dyDescent="0.25">
      <c r="A78" s="13" t="s">
        <v>83</v>
      </c>
      <c r="B78" s="3">
        <v>376.03399999999999</v>
      </c>
      <c r="C78" s="3">
        <v>2213.5819999999999</v>
      </c>
      <c r="D78" s="3">
        <v>2.4329999999999998</v>
      </c>
      <c r="E78" s="18">
        <v>121.79</v>
      </c>
    </row>
    <row r="79" spans="1:5" ht="13.5" customHeight="1" x14ac:dyDescent="0.25">
      <c r="A79" s="13" t="s">
        <v>84</v>
      </c>
      <c r="B79" s="3">
        <v>5023.8789999999999</v>
      </c>
      <c r="C79" s="3">
        <v>29687.685000000001</v>
      </c>
      <c r="D79" s="3">
        <v>94.012</v>
      </c>
      <c r="E79" s="18">
        <v>448.58199999999999</v>
      </c>
    </row>
    <row r="80" spans="1:5" ht="13.5" customHeight="1" x14ac:dyDescent="0.25">
      <c r="A80" s="13" t="s">
        <v>135</v>
      </c>
      <c r="B80" s="3">
        <v>77.947999999999993</v>
      </c>
      <c r="C80" s="3">
        <v>1823.1769999999999</v>
      </c>
      <c r="D80" s="3" t="s">
        <v>153</v>
      </c>
      <c r="E80" s="18" t="s">
        <v>153</v>
      </c>
    </row>
    <row r="81" spans="1:5" ht="13.5" customHeight="1" x14ac:dyDescent="0.25">
      <c r="A81" s="13" t="s">
        <v>85</v>
      </c>
      <c r="B81" s="3">
        <v>5659.375</v>
      </c>
      <c r="C81" s="3">
        <v>307227.65000000002</v>
      </c>
      <c r="D81" s="3">
        <v>67.813000000000002</v>
      </c>
      <c r="E81" s="18">
        <v>35014.565000000002</v>
      </c>
    </row>
    <row r="82" spans="1:5" ht="13.5" customHeight="1" x14ac:dyDescent="0.25">
      <c r="A82" s="13" t="s">
        <v>86</v>
      </c>
      <c r="B82" s="3">
        <v>1685.181</v>
      </c>
      <c r="C82" s="3">
        <v>6045.4380000000001</v>
      </c>
      <c r="D82" s="3">
        <v>11954.281999999999</v>
      </c>
      <c r="E82" s="18">
        <v>46051.372000000003</v>
      </c>
    </row>
    <row r="83" spans="1:5" ht="13.5" customHeight="1" x14ac:dyDescent="0.25">
      <c r="A83" s="13" t="s">
        <v>87</v>
      </c>
      <c r="B83" s="3">
        <v>198.489</v>
      </c>
      <c r="C83" s="3">
        <v>960.67499999999995</v>
      </c>
      <c r="D83" s="3">
        <v>325.93599999999998</v>
      </c>
      <c r="E83" s="18">
        <v>1842.0060000000001</v>
      </c>
    </row>
    <row r="84" spans="1:5" ht="13.5" customHeight="1" x14ac:dyDescent="0.25">
      <c r="A84" s="13" t="s">
        <v>141</v>
      </c>
      <c r="B84" s="3">
        <v>2.2410000000000001</v>
      </c>
      <c r="C84" s="3">
        <v>335.25299999999999</v>
      </c>
      <c r="D84" s="3" t="s">
        <v>153</v>
      </c>
      <c r="E84" s="18" t="s">
        <v>153</v>
      </c>
    </row>
    <row r="85" spans="1:5" ht="13.5" customHeight="1" x14ac:dyDescent="0.25">
      <c r="A85" s="13" t="s">
        <v>88</v>
      </c>
      <c r="B85" s="3">
        <v>19.667999999999999</v>
      </c>
      <c r="C85" s="3">
        <v>131.655</v>
      </c>
      <c r="D85" s="3" t="s">
        <v>153</v>
      </c>
      <c r="E85" s="18" t="s">
        <v>153</v>
      </c>
    </row>
    <row r="86" spans="1:5" ht="13.5" customHeight="1" x14ac:dyDescent="0.25">
      <c r="A86" s="13" t="s">
        <v>89</v>
      </c>
      <c r="B86" s="3">
        <v>12160.146000000001</v>
      </c>
      <c r="C86" s="3">
        <v>96396.725000000006</v>
      </c>
      <c r="D86" s="3">
        <v>12160.973</v>
      </c>
      <c r="E86" s="18">
        <v>93370.260999999999</v>
      </c>
    </row>
    <row r="87" spans="1:5" ht="13.5" customHeight="1" x14ac:dyDescent="0.25">
      <c r="A87" s="13" t="s">
        <v>90</v>
      </c>
      <c r="B87" s="3">
        <v>1728.202</v>
      </c>
      <c r="C87" s="3">
        <v>5112.74</v>
      </c>
      <c r="D87" s="3">
        <v>74.430999999999997</v>
      </c>
      <c r="E87" s="18">
        <v>608.44100000000003</v>
      </c>
    </row>
    <row r="88" spans="1:5" ht="13.5" customHeight="1" x14ac:dyDescent="0.25">
      <c r="A88" s="17" t="s">
        <v>91</v>
      </c>
      <c r="B88" s="5">
        <v>449.61900000000003</v>
      </c>
      <c r="C88" s="5">
        <v>2824.2620000000002</v>
      </c>
      <c r="D88" s="3">
        <v>746.92700000000002</v>
      </c>
      <c r="E88" s="18">
        <v>3372.6590000000001</v>
      </c>
    </row>
    <row r="89" spans="1:5" ht="13.5" customHeight="1" x14ac:dyDescent="0.25">
      <c r="A89" s="13" t="s">
        <v>92</v>
      </c>
      <c r="B89" s="3">
        <v>27221.235000000001</v>
      </c>
      <c r="C89" s="3">
        <v>174283.647</v>
      </c>
      <c r="D89" s="3">
        <v>894.67700000000002</v>
      </c>
      <c r="E89" s="18">
        <v>6909.268</v>
      </c>
    </row>
    <row r="90" spans="1:5" ht="13.5" customHeight="1" x14ac:dyDescent="0.25">
      <c r="A90" s="13" t="s">
        <v>136</v>
      </c>
      <c r="B90" s="3">
        <v>7.952</v>
      </c>
      <c r="C90" s="3">
        <v>56.33</v>
      </c>
      <c r="D90" s="3">
        <v>1.034</v>
      </c>
      <c r="E90" s="18">
        <v>104.1</v>
      </c>
    </row>
    <row r="91" spans="1:5" ht="13.5" customHeight="1" x14ac:dyDescent="0.25">
      <c r="A91" s="13" t="s">
        <v>93</v>
      </c>
      <c r="B91" s="3">
        <v>2741.8110000000001</v>
      </c>
      <c r="C91" s="3">
        <v>5463.1909999999998</v>
      </c>
      <c r="D91" s="3">
        <v>113.652</v>
      </c>
      <c r="E91" s="18">
        <v>56.98</v>
      </c>
    </row>
    <row r="92" spans="1:5" s="11" customFormat="1" ht="13.5" customHeight="1" x14ac:dyDescent="0.25">
      <c r="A92" s="13" t="s">
        <v>94</v>
      </c>
      <c r="B92" s="3">
        <v>1287.317</v>
      </c>
      <c r="C92" s="3">
        <v>33997.254999999997</v>
      </c>
      <c r="D92" s="3">
        <v>8.2080000000000002</v>
      </c>
      <c r="E92" s="18">
        <v>120.23399999999999</v>
      </c>
    </row>
    <row r="93" spans="1:5" ht="13.5" customHeight="1" x14ac:dyDescent="0.25">
      <c r="A93" s="13" t="s">
        <v>95</v>
      </c>
      <c r="B93" s="3">
        <v>925.78300000000002</v>
      </c>
      <c r="C93" s="3">
        <v>188497.10200000001</v>
      </c>
      <c r="D93" s="3">
        <v>5.5460000000000003</v>
      </c>
      <c r="E93" s="18">
        <v>732.58299999999997</v>
      </c>
    </row>
    <row r="94" spans="1:5" ht="13.5" customHeight="1" x14ac:dyDescent="0.25">
      <c r="A94" s="13" t="s">
        <v>142</v>
      </c>
      <c r="B94" s="3">
        <v>487.52199999999999</v>
      </c>
      <c r="C94" s="3">
        <v>428.6</v>
      </c>
      <c r="D94" s="3" t="s">
        <v>153</v>
      </c>
      <c r="E94" s="18" t="s">
        <v>153</v>
      </c>
    </row>
    <row r="95" spans="1:5" s="12" customFormat="1" ht="20.100000000000001" customHeight="1" x14ac:dyDescent="0.25">
      <c r="A95" s="17" t="s">
        <v>9</v>
      </c>
      <c r="B95" s="4">
        <f>SUM(B96:B123)</f>
        <v>820329.71899999992</v>
      </c>
      <c r="C95" s="4">
        <f t="shared" ref="C95:E95" si="5">SUM(C96:C123)</f>
        <v>6734228.6160000004</v>
      </c>
      <c r="D95" s="4">
        <f t="shared" si="5"/>
        <v>28696.506999999998</v>
      </c>
      <c r="E95" s="16">
        <f t="shared" si="5"/>
        <v>353651.58499999996</v>
      </c>
    </row>
    <row r="96" spans="1:5" ht="13.7" customHeight="1" x14ac:dyDescent="0.25">
      <c r="A96" s="13" t="s">
        <v>96</v>
      </c>
      <c r="B96" s="3">
        <v>7.48</v>
      </c>
      <c r="C96" s="3">
        <v>155.26599999999999</v>
      </c>
      <c r="D96" s="3" t="s">
        <v>153</v>
      </c>
      <c r="E96" s="18" t="s">
        <v>153</v>
      </c>
    </row>
    <row r="97" spans="1:5" ht="13.7" customHeight="1" x14ac:dyDescent="0.25">
      <c r="A97" s="13" t="s">
        <v>143</v>
      </c>
      <c r="B97" s="3">
        <v>1E-3</v>
      </c>
      <c r="C97" s="3">
        <v>0.875</v>
      </c>
      <c r="D97" s="3" t="s">
        <v>153</v>
      </c>
      <c r="E97" s="18" t="s">
        <v>153</v>
      </c>
    </row>
    <row r="98" spans="1:5" ht="13.7" customHeight="1" x14ac:dyDescent="0.25">
      <c r="A98" s="13" t="s">
        <v>97</v>
      </c>
      <c r="B98" s="3">
        <v>2395.029</v>
      </c>
      <c r="C98" s="3">
        <v>40719.678</v>
      </c>
      <c r="D98" s="3" t="s">
        <v>153</v>
      </c>
      <c r="E98" s="18" t="s">
        <v>153</v>
      </c>
    </row>
    <row r="99" spans="1:5" ht="13.7" customHeight="1" x14ac:dyDescent="0.25">
      <c r="A99" s="13" t="s">
        <v>98</v>
      </c>
      <c r="B99" s="3">
        <v>937.52499999999998</v>
      </c>
      <c r="C99" s="3">
        <v>23944.967000000001</v>
      </c>
      <c r="D99" s="3">
        <v>0.124</v>
      </c>
      <c r="E99" s="18">
        <v>2.1880000000000002</v>
      </c>
    </row>
    <row r="100" spans="1:5" ht="13.7" customHeight="1" x14ac:dyDescent="0.25">
      <c r="A100" s="13" t="s">
        <v>99</v>
      </c>
      <c r="B100" s="3">
        <v>654156.29799999995</v>
      </c>
      <c r="C100" s="3">
        <v>4580727.5070000002</v>
      </c>
      <c r="D100" s="3">
        <v>5602.1040000000003</v>
      </c>
      <c r="E100" s="18">
        <v>208724.43599999999</v>
      </c>
    </row>
    <row r="101" spans="1:5" ht="13.7" customHeight="1" x14ac:dyDescent="0.25">
      <c r="A101" s="13" t="s">
        <v>100</v>
      </c>
      <c r="B101" s="3">
        <v>12707.341</v>
      </c>
      <c r="C101" s="3">
        <v>76022.572</v>
      </c>
      <c r="D101" s="3">
        <v>171.92599999999999</v>
      </c>
      <c r="E101" s="18">
        <v>3685.0549999999998</v>
      </c>
    </row>
    <row r="102" spans="1:5" ht="13.7" customHeight="1" x14ac:dyDescent="0.25">
      <c r="A102" s="13" t="s">
        <v>130</v>
      </c>
      <c r="B102" s="3">
        <v>169.535</v>
      </c>
      <c r="C102" s="3">
        <v>655.07000000000005</v>
      </c>
      <c r="D102" s="3">
        <v>28.937000000000001</v>
      </c>
      <c r="E102" s="18">
        <v>56.548000000000002</v>
      </c>
    </row>
    <row r="103" spans="1:5" ht="13.7" customHeight="1" x14ac:dyDescent="0.25">
      <c r="A103" s="13" t="s">
        <v>101</v>
      </c>
      <c r="B103" s="3">
        <v>19259.57</v>
      </c>
      <c r="C103" s="3">
        <v>151811.408</v>
      </c>
      <c r="D103" s="3">
        <v>436.57900000000001</v>
      </c>
      <c r="E103" s="18">
        <v>3899.1689999999999</v>
      </c>
    </row>
    <row r="104" spans="1:5" ht="13.7" customHeight="1" x14ac:dyDescent="0.25">
      <c r="A104" s="13" t="s">
        <v>102</v>
      </c>
      <c r="B104" s="3">
        <v>8156.5290000000005</v>
      </c>
      <c r="C104" s="3">
        <v>75255.971000000005</v>
      </c>
      <c r="D104" s="3">
        <v>2113.7069999999999</v>
      </c>
      <c r="E104" s="18">
        <v>16810.647000000001</v>
      </c>
    </row>
    <row r="105" spans="1:5" ht="13.7" customHeight="1" x14ac:dyDescent="0.25">
      <c r="A105" s="13" t="s">
        <v>103</v>
      </c>
      <c r="B105" s="3">
        <v>445.80900000000003</v>
      </c>
      <c r="C105" s="3">
        <v>7396.0450000000001</v>
      </c>
      <c r="D105" s="3">
        <v>31.186</v>
      </c>
      <c r="E105" s="18">
        <v>274.91000000000003</v>
      </c>
    </row>
    <row r="106" spans="1:5" ht="13.7" customHeight="1" x14ac:dyDescent="0.25">
      <c r="A106" s="13" t="s">
        <v>104</v>
      </c>
      <c r="B106" s="3">
        <v>13167.049000000001</v>
      </c>
      <c r="C106" s="3">
        <v>285205.19400000002</v>
      </c>
      <c r="D106" s="3">
        <v>756.75099999999998</v>
      </c>
      <c r="E106" s="18">
        <v>27670.434000000001</v>
      </c>
    </row>
    <row r="107" spans="1:5" ht="13.7" customHeight="1" x14ac:dyDescent="0.25">
      <c r="A107" s="13" t="s">
        <v>105</v>
      </c>
      <c r="B107" s="3">
        <v>26262.120999999999</v>
      </c>
      <c r="C107" s="3">
        <v>163358.83100000001</v>
      </c>
      <c r="D107" s="3">
        <v>10489.332</v>
      </c>
      <c r="E107" s="18">
        <v>15236.811</v>
      </c>
    </row>
    <row r="108" spans="1:5" ht="13.7" customHeight="1" x14ac:dyDescent="0.25">
      <c r="A108" s="13" t="s">
        <v>106</v>
      </c>
      <c r="B108" s="3">
        <v>8235.1630000000005</v>
      </c>
      <c r="C108" s="3">
        <v>105504.048</v>
      </c>
      <c r="D108" s="3">
        <v>8.3960000000000008</v>
      </c>
      <c r="E108" s="18">
        <v>1462.0450000000001</v>
      </c>
    </row>
    <row r="109" spans="1:5" ht="13.7" customHeight="1" x14ac:dyDescent="0.25">
      <c r="A109" s="13" t="s">
        <v>107</v>
      </c>
      <c r="B109" s="3">
        <v>194.32400000000001</v>
      </c>
      <c r="C109" s="3">
        <v>2271.181</v>
      </c>
      <c r="D109" s="3">
        <v>1701.855</v>
      </c>
      <c r="E109" s="18">
        <v>5324.576</v>
      </c>
    </row>
    <row r="110" spans="1:5" ht="13.7" customHeight="1" x14ac:dyDescent="0.25">
      <c r="A110" s="13" t="s">
        <v>108</v>
      </c>
      <c r="B110" s="3">
        <v>21764.491000000002</v>
      </c>
      <c r="C110" s="3">
        <v>251673.74299999999</v>
      </c>
      <c r="D110" s="3">
        <v>1011.918</v>
      </c>
      <c r="E110" s="18">
        <v>16449.614000000001</v>
      </c>
    </row>
    <row r="111" spans="1:5" ht="13.7" customHeight="1" x14ac:dyDescent="0.25">
      <c r="A111" s="13" t="s">
        <v>109</v>
      </c>
      <c r="B111" s="3">
        <v>262.637</v>
      </c>
      <c r="C111" s="3">
        <v>1814.296</v>
      </c>
      <c r="D111" s="3">
        <v>1.59</v>
      </c>
      <c r="E111" s="18">
        <v>33.137999999999998</v>
      </c>
    </row>
    <row r="112" spans="1:5" ht="13.7" customHeight="1" x14ac:dyDescent="0.25">
      <c r="A112" s="17" t="s">
        <v>131</v>
      </c>
      <c r="B112" s="3" t="s">
        <v>153</v>
      </c>
      <c r="C112" s="3" t="s">
        <v>153</v>
      </c>
      <c r="D112" s="3">
        <v>0.17599999999999999</v>
      </c>
      <c r="E112" s="18">
        <v>2.4489999999999998</v>
      </c>
    </row>
    <row r="113" spans="1:5" ht="13.7" customHeight="1" x14ac:dyDescent="0.25">
      <c r="A113" s="13" t="s">
        <v>110</v>
      </c>
      <c r="B113" s="3">
        <v>284.93400000000003</v>
      </c>
      <c r="C113" s="3">
        <v>655.24400000000003</v>
      </c>
      <c r="D113" s="3">
        <v>10.353</v>
      </c>
      <c r="E113" s="18">
        <v>176.32400000000001</v>
      </c>
    </row>
    <row r="114" spans="1:5" ht="13.7" customHeight="1" x14ac:dyDescent="0.25">
      <c r="A114" s="13" t="s">
        <v>111</v>
      </c>
      <c r="B114" s="3">
        <v>4296.9949999999999</v>
      </c>
      <c r="C114" s="3">
        <v>40183.712</v>
      </c>
      <c r="D114" s="3">
        <v>473.60599999999999</v>
      </c>
      <c r="E114" s="18">
        <v>1434.133</v>
      </c>
    </row>
    <row r="115" spans="1:5" ht="13.7" customHeight="1" x14ac:dyDescent="0.25">
      <c r="A115" s="13" t="s">
        <v>112</v>
      </c>
      <c r="B115" s="3">
        <v>98.358000000000004</v>
      </c>
      <c r="C115" s="3">
        <v>1409.2629999999999</v>
      </c>
      <c r="D115" s="3">
        <v>0.27900000000000003</v>
      </c>
      <c r="E115" s="18">
        <v>2.9</v>
      </c>
    </row>
    <row r="116" spans="1:5" ht="13.7" customHeight="1" x14ac:dyDescent="0.25">
      <c r="A116" s="13" t="s">
        <v>137</v>
      </c>
      <c r="B116" s="3">
        <v>38.247</v>
      </c>
      <c r="C116" s="6">
        <v>446.25900000000001</v>
      </c>
      <c r="D116" s="3" t="s">
        <v>153</v>
      </c>
      <c r="E116" s="18" t="s">
        <v>153</v>
      </c>
    </row>
    <row r="117" spans="1:5" ht="13.7" customHeight="1" x14ac:dyDescent="0.25">
      <c r="A117" s="13" t="s">
        <v>113</v>
      </c>
      <c r="B117" s="3">
        <v>2323.8009999999999</v>
      </c>
      <c r="C117" s="3">
        <v>22121.933000000001</v>
      </c>
      <c r="D117" s="6">
        <v>19.762</v>
      </c>
      <c r="E117" s="18">
        <v>24.677</v>
      </c>
    </row>
    <row r="118" spans="1:5" ht="13.7" customHeight="1" x14ac:dyDescent="0.25">
      <c r="A118" s="13" t="s">
        <v>144</v>
      </c>
      <c r="B118" s="3" t="s">
        <v>153</v>
      </c>
      <c r="C118" s="3" t="s">
        <v>153</v>
      </c>
      <c r="D118" s="3">
        <v>0.20599999999999999</v>
      </c>
      <c r="E118" s="18">
        <v>4.5209999999999999</v>
      </c>
    </row>
    <row r="119" spans="1:5" ht="13.7" customHeight="1" x14ac:dyDescent="0.25">
      <c r="A119" s="13" t="s">
        <v>114</v>
      </c>
      <c r="B119" s="3">
        <v>7244.9520000000002</v>
      </c>
      <c r="C119" s="3">
        <v>234955.65100000001</v>
      </c>
      <c r="D119" s="3">
        <v>4722.0540000000001</v>
      </c>
      <c r="E119" s="18">
        <v>32652.057000000001</v>
      </c>
    </row>
    <row r="120" spans="1:5" ht="13.7" customHeight="1" x14ac:dyDescent="0.25">
      <c r="A120" s="13" t="s">
        <v>115</v>
      </c>
      <c r="B120" s="3">
        <v>330.899</v>
      </c>
      <c r="C120" s="3">
        <v>9434.7950000000001</v>
      </c>
      <c r="D120" s="3" t="s">
        <v>153</v>
      </c>
      <c r="E120" s="18" t="s">
        <v>153</v>
      </c>
    </row>
    <row r="121" spans="1:5" ht="13.7" customHeight="1" x14ac:dyDescent="0.25">
      <c r="A121" s="13" t="s">
        <v>116</v>
      </c>
      <c r="B121" s="3">
        <v>9148.009</v>
      </c>
      <c r="C121" s="3">
        <v>205151.56400000001</v>
      </c>
      <c r="D121" s="6">
        <v>166.965</v>
      </c>
      <c r="E121" s="18">
        <v>1054.443</v>
      </c>
    </row>
    <row r="122" spans="1:5" ht="13.7" customHeight="1" x14ac:dyDescent="0.25">
      <c r="A122" s="13" t="s">
        <v>117</v>
      </c>
      <c r="B122" s="3">
        <v>16149.299000000001</v>
      </c>
      <c r="C122" s="3">
        <v>162581.88</v>
      </c>
      <c r="D122" s="3">
        <v>125.271</v>
      </c>
      <c r="E122" s="18">
        <v>8750.4040000000005</v>
      </c>
    </row>
    <row r="123" spans="1:5" ht="13.7" customHeight="1" x14ac:dyDescent="0.25">
      <c r="A123" s="13" t="s">
        <v>118</v>
      </c>
      <c r="B123" s="3">
        <v>12293.323</v>
      </c>
      <c r="C123" s="3">
        <v>290771.663</v>
      </c>
      <c r="D123" s="3">
        <v>823.43</v>
      </c>
      <c r="E123" s="18">
        <v>9920.1059999999998</v>
      </c>
    </row>
    <row r="124" spans="1:5" s="12" customFormat="1" ht="20.100000000000001" customHeight="1" x14ac:dyDescent="0.25">
      <c r="A124" s="17" t="s">
        <v>10</v>
      </c>
      <c r="B124" s="4">
        <f>SUM(B125)</f>
        <v>2.044</v>
      </c>
      <c r="C124" s="4">
        <f>SUM(C125)</f>
        <v>256.29700000000003</v>
      </c>
      <c r="D124" s="4" t="s">
        <v>153</v>
      </c>
      <c r="E124" s="16" t="s">
        <v>153</v>
      </c>
    </row>
    <row r="125" spans="1:5" ht="14.45" customHeight="1" x14ac:dyDescent="0.25">
      <c r="A125" s="13" t="s">
        <v>119</v>
      </c>
      <c r="B125" s="3">
        <v>2.044</v>
      </c>
      <c r="C125" s="3">
        <v>256.29700000000003</v>
      </c>
      <c r="D125" s="3" t="s">
        <v>153</v>
      </c>
      <c r="E125" s="18" t="s">
        <v>153</v>
      </c>
    </row>
    <row r="126" spans="1:5" s="12" customFormat="1" ht="20.100000000000001" customHeight="1" x14ac:dyDescent="0.25">
      <c r="A126" s="17" t="s">
        <v>11</v>
      </c>
      <c r="B126" s="4">
        <f>SUM(B127:B139)</f>
        <v>1842.364</v>
      </c>
      <c r="C126" s="4">
        <f t="shared" ref="C126:E126" si="6">SUM(C127:C139)</f>
        <v>11030.596999999998</v>
      </c>
      <c r="D126" s="4">
        <f t="shared" si="6"/>
        <v>1135.047</v>
      </c>
      <c r="E126" s="16">
        <f t="shared" si="6"/>
        <v>7330.6380000000008</v>
      </c>
    </row>
    <row r="127" spans="1:5" ht="13.7" customHeight="1" x14ac:dyDescent="0.25">
      <c r="A127" s="13" t="s">
        <v>120</v>
      </c>
      <c r="B127" s="3" t="s">
        <v>153</v>
      </c>
      <c r="C127" s="3" t="s">
        <v>153</v>
      </c>
      <c r="D127" s="3">
        <v>2.605</v>
      </c>
      <c r="E127" s="18">
        <v>43.658000000000001</v>
      </c>
    </row>
    <row r="128" spans="1:5" ht="13.7" customHeight="1" x14ac:dyDescent="0.25">
      <c r="A128" s="13" t="s">
        <v>121</v>
      </c>
      <c r="B128" s="3">
        <v>1143.7470000000001</v>
      </c>
      <c r="C128" s="3">
        <v>5371.3729999999996</v>
      </c>
      <c r="D128" s="3">
        <v>31.32</v>
      </c>
      <c r="E128" s="18">
        <v>604.14400000000001</v>
      </c>
    </row>
    <row r="129" spans="1:5" ht="13.7" customHeight="1" x14ac:dyDescent="0.25">
      <c r="A129" s="13" t="s">
        <v>132</v>
      </c>
      <c r="B129" s="3" t="s">
        <v>153</v>
      </c>
      <c r="C129" s="3" t="s">
        <v>153</v>
      </c>
      <c r="D129" s="3">
        <v>68.001000000000005</v>
      </c>
      <c r="E129" s="18">
        <v>290.05200000000002</v>
      </c>
    </row>
    <row r="130" spans="1:5" ht="13.7" customHeight="1" x14ac:dyDescent="0.25">
      <c r="A130" s="13" t="s">
        <v>122</v>
      </c>
      <c r="B130" s="3">
        <v>120.604</v>
      </c>
      <c r="C130" s="3">
        <v>1338.623</v>
      </c>
      <c r="D130" s="3">
        <v>34.380000000000003</v>
      </c>
      <c r="E130" s="18">
        <v>90</v>
      </c>
    </row>
    <row r="131" spans="1:5" ht="13.7" customHeight="1" x14ac:dyDescent="0.25">
      <c r="A131" s="13" t="s">
        <v>145</v>
      </c>
      <c r="B131" s="3">
        <v>6.41</v>
      </c>
      <c r="C131" s="3">
        <v>44.488999999999997</v>
      </c>
      <c r="D131" s="3" t="s">
        <v>153</v>
      </c>
      <c r="E131" s="18" t="s">
        <v>153</v>
      </c>
    </row>
    <row r="132" spans="1:5" ht="13.7" customHeight="1" x14ac:dyDescent="0.25">
      <c r="A132" s="13" t="s">
        <v>123</v>
      </c>
      <c r="B132" s="3">
        <v>53.706000000000003</v>
      </c>
      <c r="C132" s="3">
        <v>217.56299999999999</v>
      </c>
      <c r="D132" s="3">
        <v>12.361000000000001</v>
      </c>
      <c r="E132" s="18">
        <v>822.78800000000001</v>
      </c>
    </row>
    <row r="133" spans="1:5" ht="13.7" customHeight="1" x14ac:dyDescent="0.25">
      <c r="A133" s="13" t="s">
        <v>124</v>
      </c>
      <c r="B133" s="3">
        <v>0.3</v>
      </c>
      <c r="C133" s="3">
        <v>8.2799999999999994</v>
      </c>
      <c r="D133" s="3" t="s">
        <v>153</v>
      </c>
      <c r="E133" s="18" t="s">
        <v>153</v>
      </c>
    </row>
    <row r="134" spans="1:5" ht="13.7" customHeight="1" x14ac:dyDescent="0.25">
      <c r="A134" s="13" t="s">
        <v>146</v>
      </c>
      <c r="B134" s="3" t="s">
        <v>153</v>
      </c>
      <c r="C134" s="3" t="s">
        <v>153</v>
      </c>
      <c r="D134" s="3">
        <v>1.7999999999999999E-2</v>
      </c>
      <c r="E134" s="18">
        <v>1.8</v>
      </c>
    </row>
    <row r="135" spans="1:5" ht="13.7" customHeight="1" x14ac:dyDescent="0.25">
      <c r="A135" s="13" t="s">
        <v>138</v>
      </c>
      <c r="B135" s="3">
        <v>58.905000000000001</v>
      </c>
      <c r="C135" s="3">
        <v>98.352999999999994</v>
      </c>
      <c r="D135" s="3" t="s">
        <v>153</v>
      </c>
      <c r="E135" s="18" t="s">
        <v>153</v>
      </c>
    </row>
    <row r="136" spans="1:5" ht="13.7" customHeight="1" x14ac:dyDescent="0.25">
      <c r="A136" s="13" t="s">
        <v>125</v>
      </c>
      <c r="B136" s="3">
        <v>0.39600000000000002</v>
      </c>
      <c r="C136" s="3">
        <v>4.141</v>
      </c>
      <c r="D136" s="3" t="s">
        <v>153</v>
      </c>
      <c r="E136" s="18" t="s">
        <v>153</v>
      </c>
    </row>
    <row r="137" spans="1:5" ht="13.7" customHeight="1" x14ac:dyDescent="0.25">
      <c r="A137" s="13" t="s">
        <v>126</v>
      </c>
      <c r="B137" s="3">
        <v>448.82400000000001</v>
      </c>
      <c r="C137" s="3">
        <v>3540.1990000000001</v>
      </c>
      <c r="D137" s="3">
        <v>120.76300000000001</v>
      </c>
      <c r="E137" s="18">
        <v>889.16800000000001</v>
      </c>
    </row>
    <row r="138" spans="1:5" ht="13.7" customHeight="1" x14ac:dyDescent="0.25">
      <c r="A138" s="17" t="s">
        <v>139</v>
      </c>
      <c r="B138" s="5">
        <v>9.4719999999999995</v>
      </c>
      <c r="C138" s="5">
        <v>407.57600000000002</v>
      </c>
      <c r="D138" s="5">
        <v>321.52699999999999</v>
      </c>
      <c r="E138" s="20">
        <v>243.75</v>
      </c>
    </row>
    <row r="139" spans="1:5" ht="13.7" customHeight="1" x14ac:dyDescent="0.25">
      <c r="A139" s="21" t="s">
        <v>147</v>
      </c>
      <c r="B139" s="3" t="s">
        <v>153</v>
      </c>
      <c r="C139" s="3" t="s">
        <v>153</v>
      </c>
      <c r="D139" s="8">
        <v>544.072</v>
      </c>
      <c r="E139" s="22">
        <v>4345.2780000000002</v>
      </c>
    </row>
    <row r="140" spans="1:5" s="12" customFormat="1" ht="20.100000000000001" customHeight="1" x14ac:dyDescent="0.25">
      <c r="A140" s="23" t="s">
        <v>12</v>
      </c>
      <c r="B140" s="4">
        <f>SUM(B141:B142)</f>
        <v>712.14099999999996</v>
      </c>
      <c r="C140" s="4">
        <f t="shared" ref="C140:E140" si="7">SUM(C141:C142)</f>
        <v>9506.9110000000001</v>
      </c>
      <c r="D140" s="4">
        <f t="shared" si="7"/>
        <v>824.94399999999996</v>
      </c>
      <c r="E140" s="16">
        <f t="shared" si="7"/>
        <v>10254.135</v>
      </c>
    </row>
    <row r="141" spans="1:5" ht="15.95" customHeight="1" x14ac:dyDescent="0.25">
      <c r="A141" s="21" t="s">
        <v>127</v>
      </c>
      <c r="B141" s="8">
        <v>690.84799999999996</v>
      </c>
      <c r="C141" s="8">
        <v>8166.8509999999997</v>
      </c>
      <c r="D141" s="8">
        <v>821.26099999999997</v>
      </c>
      <c r="E141" s="22">
        <v>10159.535</v>
      </c>
    </row>
    <row r="142" spans="1:5" ht="15.95" customHeight="1" x14ac:dyDescent="0.25">
      <c r="A142" s="21" t="s">
        <v>128</v>
      </c>
      <c r="B142" s="8">
        <v>21.292999999999999</v>
      </c>
      <c r="C142" s="8">
        <v>1340.06</v>
      </c>
      <c r="D142" s="8">
        <v>3.6829999999999998</v>
      </c>
      <c r="E142" s="22">
        <v>94.6</v>
      </c>
    </row>
    <row r="143" spans="1:5" s="12" customFormat="1" ht="20.100000000000001" customHeight="1" x14ac:dyDescent="0.25">
      <c r="A143" s="17" t="s">
        <v>129</v>
      </c>
      <c r="B143" s="4">
        <f>SUM(B144:B145)</f>
        <v>38.649000000000001</v>
      </c>
      <c r="C143" s="4">
        <f>SUM(C144:C145)</f>
        <v>57.728999999999999</v>
      </c>
      <c r="D143" s="4">
        <f>SUM(D144:D145)</f>
        <v>6023.7470000000003</v>
      </c>
      <c r="E143" s="16">
        <f>SUM(E144:E145)</f>
        <v>50673.774000000005</v>
      </c>
    </row>
    <row r="144" spans="1:5" ht="15.95" customHeight="1" x14ac:dyDescent="0.25">
      <c r="A144" s="13" t="s">
        <v>155</v>
      </c>
      <c r="B144" s="3" t="s">
        <v>153</v>
      </c>
      <c r="C144" s="3" t="s">
        <v>153</v>
      </c>
      <c r="D144" s="8">
        <v>5658.8879999999999</v>
      </c>
      <c r="E144" s="22">
        <v>41938.735000000001</v>
      </c>
    </row>
    <row r="145" spans="1:5" ht="20.100000000000001" customHeight="1" x14ac:dyDescent="0.25">
      <c r="A145" s="26" t="s">
        <v>154</v>
      </c>
      <c r="B145" s="27">
        <v>38.649000000000001</v>
      </c>
      <c r="C145" s="27">
        <v>57.728999999999999</v>
      </c>
      <c r="D145" s="27">
        <v>364.85899999999998</v>
      </c>
      <c r="E145" s="28">
        <v>8735.0390000000007</v>
      </c>
    </row>
    <row r="146" spans="1:5" ht="24.95" customHeight="1" x14ac:dyDescent="0.25">
      <c r="A146" s="37" t="s">
        <v>160</v>
      </c>
      <c r="B146" s="38"/>
      <c r="C146" s="38"/>
      <c r="D146" s="38"/>
      <c r="E146" s="38"/>
    </row>
    <row r="147" spans="1:5" ht="14.1" customHeight="1" x14ac:dyDescent="0.25">
      <c r="A147" s="39" t="s">
        <v>157</v>
      </c>
      <c r="B147" s="39"/>
      <c r="C147" s="39"/>
      <c r="D147" s="39"/>
      <c r="E147" s="39"/>
    </row>
    <row r="148" spans="1:5" ht="27.95" customHeight="1" x14ac:dyDescent="0.25">
      <c r="A148" s="39" t="s">
        <v>158</v>
      </c>
      <c r="B148" s="39"/>
      <c r="C148" s="39"/>
      <c r="D148" s="39"/>
      <c r="E148" s="39"/>
    </row>
    <row r="149" spans="1:5" ht="14.1" customHeight="1" x14ac:dyDescent="0.25">
      <c r="A149" s="25" t="s">
        <v>156</v>
      </c>
      <c r="B149" s="1"/>
      <c r="C149" s="1"/>
      <c r="D149" s="1"/>
      <c r="E149" s="10"/>
    </row>
    <row r="150" spans="1:5" ht="14.1" customHeight="1" x14ac:dyDescent="0.25">
      <c r="A150" s="39" t="s">
        <v>152</v>
      </c>
      <c r="B150" s="39"/>
      <c r="C150" s="39"/>
      <c r="D150" s="39"/>
      <c r="E150" s="39"/>
    </row>
    <row r="151" spans="1:5" ht="14.1" customHeight="1" x14ac:dyDescent="0.25">
      <c r="A151" s="39" t="s">
        <v>159</v>
      </c>
      <c r="B151" s="39"/>
      <c r="C151" s="39"/>
      <c r="D151" s="39"/>
      <c r="E151" s="39"/>
    </row>
    <row r="154" spans="1:5" x14ac:dyDescent="0.25">
      <c r="A154" s="24"/>
    </row>
  </sheetData>
  <mergeCells count="11">
    <mergeCell ref="A146:E146"/>
    <mergeCell ref="A147:E147"/>
    <mergeCell ref="A148:E148"/>
    <mergeCell ref="A150:E150"/>
    <mergeCell ref="A151:E151"/>
    <mergeCell ref="A1:E1"/>
    <mergeCell ref="A2:E2"/>
    <mergeCell ref="A4:A8"/>
    <mergeCell ref="B4:E4"/>
    <mergeCell ref="B5:C5"/>
    <mergeCell ref="D5:E5"/>
  </mergeCells>
  <printOptions horizontalCentered="1"/>
  <pageMargins left="0.70866141732283472" right="0.70866141732283472" top="0.74803149606299213" bottom="0.74803149606299213" header="0.31496062992125984" footer="0.31496062992125984"/>
  <pageSetup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4</vt:lpstr>
      <vt:lpstr>'CUADRO 4'!Área_de_impresión</vt:lpstr>
      <vt:lpstr>'CUADRO 4'!Títulos_a_imprimir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JUDITH VILLAR</dc:creator>
  <cp:lastModifiedBy>ALEX CHUSAC</cp:lastModifiedBy>
  <cp:lastPrinted>2026-01-27T15:44:56Z</cp:lastPrinted>
  <dcterms:created xsi:type="dcterms:W3CDTF">2021-12-21T20:45:03Z</dcterms:created>
  <dcterms:modified xsi:type="dcterms:W3CDTF">2026-03-06T13:20:09Z</dcterms:modified>
</cp:coreProperties>
</file>